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200" windowHeight="11775"/>
  </bookViews>
  <sheets>
    <sheet name="Financování" sheetId="3" r:id="rId1"/>
    <sheet name="Příjmy" sheetId="2" r:id="rId2"/>
    <sheet name="Výdaje" sheetId="1" r:id="rId3"/>
  </sheets>
  <calcPr calcId="125725"/>
</workbook>
</file>

<file path=xl/calcChain.xml><?xml version="1.0" encoding="utf-8"?>
<calcChain xmlns="http://schemas.openxmlformats.org/spreadsheetml/2006/main">
  <c r="D28" i="1"/>
  <c r="D17" i="2" l="1"/>
  <c r="D25"/>
  <c r="D23" i="3"/>
  <c r="D26" i="2" l="1"/>
  <c r="D15" i="3"/>
  <c r="D16" s="1"/>
  <c r="D6"/>
</calcChain>
</file>

<file path=xl/sharedStrings.xml><?xml version="1.0" encoding="utf-8"?>
<sst xmlns="http://schemas.openxmlformats.org/spreadsheetml/2006/main" count="110" uniqueCount="96">
  <si>
    <t>Paragraf</t>
  </si>
  <si>
    <t>Položka</t>
  </si>
  <si>
    <t>Popis</t>
  </si>
  <si>
    <t>Částka</t>
  </si>
  <si>
    <t xml:space="preserve"> </t>
  </si>
  <si>
    <t>Zapojení zůstatku z let minulých</t>
  </si>
  <si>
    <t>Financování celkem</t>
  </si>
  <si>
    <t>Rozdělení příjmů podle tříd</t>
  </si>
  <si>
    <t>Třída 1</t>
  </si>
  <si>
    <t>Daňové příjmy</t>
  </si>
  <si>
    <t>Třída 2</t>
  </si>
  <si>
    <t>Nedaňové příjmy</t>
  </si>
  <si>
    <t>Třída 3</t>
  </si>
  <si>
    <t>Kapítálové příjmy</t>
  </si>
  <si>
    <t>Třída 4</t>
  </si>
  <si>
    <t>Přijaté transfery</t>
  </si>
  <si>
    <t>Třída 8</t>
  </si>
  <si>
    <t>Příjmy podle tříd celkem</t>
  </si>
  <si>
    <t>Rozdělení výdajů podle tříd</t>
  </si>
  <si>
    <t>Třída 5</t>
  </si>
  <si>
    <t>Běžné výdaje</t>
  </si>
  <si>
    <t>Třída 6</t>
  </si>
  <si>
    <t>Kapitálové výdaje</t>
  </si>
  <si>
    <t>Výdaje podle tříd celkem</t>
  </si>
  <si>
    <t>Daň z příjmů FO ze závislé činnosti</t>
  </si>
  <si>
    <t>Daň z příjmů FO - OSVČ</t>
  </si>
  <si>
    <t>Daň z příjmů FO z kapitálových výnosů</t>
  </si>
  <si>
    <t>Daň z příjmů PO</t>
  </si>
  <si>
    <t>Daň z příjmů obec</t>
  </si>
  <si>
    <t>DPH</t>
  </si>
  <si>
    <t>Poplatek za psy</t>
  </si>
  <si>
    <t>Daň z nemovitosti</t>
  </si>
  <si>
    <t>Dotace na výkon správy</t>
  </si>
  <si>
    <t>Daňové příjmy a dotace celkem</t>
  </si>
  <si>
    <t>Příjmy od EKO-KOM - prevence vzniku odpadů</t>
  </si>
  <si>
    <t>Příjmy z pronájmu pozemků</t>
  </si>
  <si>
    <t>Příjmy celkem</t>
  </si>
  <si>
    <t>Provoz MHD</t>
  </si>
  <si>
    <t>Veř.osvětlení - elektřina</t>
  </si>
  <si>
    <t>Výdaje celkem</t>
  </si>
  <si>
    <t>Byla provedena předběžná finanční kontrola.</t>
  </si>
  <si>
    <t>Účetní</t>
  </si>
  <si>
    <t>Ing. Zdenka Folková</t>
  </si>
  <si>
    <t>Výdaje z fin. vypořád. min. let - volby</t>
  </si>
  <si>
    <t>Příjmy z pronájmu nebyt. prostor</t>
  </si>
  <si>
    <t>Daň z hazardních her</t>
  </si>
  <si>
    <t>Příjmy z poskytování služeb a výrobků</t>
  </si>
  <si>
    <t>Přijaté neinvestiční dary</t>
  </si>
  <si>
    <t>Poplatek za odpad</t>
  </si>
  <si>
    <t>Starosta</t>
  </si>
  <si>
    <t>Ing. David Mišík</t>
  </si>
  <si>
    <t>Ve stejném období byl tento dokument zveřejněn i na elektronické úřední desce OÚ Košín.</t>
  </si>
  <si>
    <t>Příjmy z prodeje dřeva</t>
  </si>
  <si>
    <t>Silnice</t>
  </si>
  <si>
    <t>Ostatní záležitosti kultury</t>
  </si>
  <si>
    <t xml:space="preserve">z toho </t>
  </si>
  <si>
    <t>Komunální služby a územní rozvoj</t>
  </si>
  <si>
    <t>Sběr a svoz komunálního odpadu</t>
  </si>
  <si>
    <t>Sběr a svoz ostatních odp. - tříděný odpad</t>
  </si>
  <si>
    <t>Péče o vzhled obcí</t>
  </si>
  <si>
    <t>Požární ochrana</t>
  </si>
  <si>
    <t>Neinv. transfer pro město Tábor</t>
  </si>
  <si>
    <t>Zastupitelstva obcí</t>
  </si>
  <si>
    <t>Činnost místní správy</t>
  </si>
  <si>
    <t>Obecné výdaje z finančních operací</t>
  </si>
  <si>
    <t>Ostatní činnosti jinde nezařazené</t>
  </si>
  <si>
    <t>Kronika</t>
  </si>
  <si>
    <t>Výdaje</t>
  </si>
  <si>
    <t>Obecné příjmy z finančních operací</t>
  </si>
  <si>
    <t>Nedaňové příjmy celkem</t>
  </si>
  <si>
    <t>Příjmy</t>
  </si>
  <si>
    <t>Informace o schváleném rozpočtu na předcházející rok naleznete na webových stránkách obce</t>
  </si>
  <si>
    <t>Informace o očekávaném a skutečném plnění rozpočtu za předcházející rok naleznete na</t>
  </si>
  <si>
    <t>V listinné podobě lze tento dokument najít na úřední desce obce Košín.</t>
  </si>
  <si>
    <t>Košín www.obeckosin.cz</t>
  </si>
  <si>
    <t>odkaz: http://www.obeckosin.cz/obec-kosin/rozpocet-70/</t>
  </si>
  <si>
    <t>webových stránkách obce Košín www.obeckosin.cz</t>
  </si>
  <si>
    <t>http://www.obeckosin.cz/obec-kosin/rozpocet-70/</t>
  </si>
  <si>
    <t>Financování</t>
  </si>
  <si>
    <t>Neinvest. transf. pro mikroregion Venkov</t>
  </si>
  <si>
    <t xml:space="preserve">Připomínky k návrhu rozpočtu obce Košín mohou občané uplatnit písemně do </t>
  </si>
  <si>
    <t>viz http://www.obeckosin.cz/obecni-urad/uredni-deska/.</t>
  </si>
  <si>
    <t>Ve stejném období byl tento dokument zveřejněn i na elektronické úřední desce OÚ Košín</t>
  </si>
  <si>
    <t>Pojištění majetku</t>
  </si>
  <si>
    <t>Ost. finan. operace - daň z příjmu obce</t>
  </si>
  <si>
    <t xml:space="preserve">Sejmuto:  </t>
  </si>
  <si>
    <t xml:space="preserve">Odvody za odnětí půdy </t>
  </si>
  <si>
    <t xml:space="preserve">Návrh rozpočtu na rok 2022 </t>
  </si>
  <si>
    <t>Rozpočet na rok 2022 je navržen jako vyrovnaný.</t>
  </si>
  <si>
    <t>Návrh rozpočtu na rok 2022</t>
  </si>
  <si>
    <t>jeho projednání nebo ústně při jeho projednání na zasedání zastupitelstva obce v prosinci 2021.</t>
  </si>
  <si>
    <t xml:space="preserve"> ČOV - provoz</t>
  </si>
  <si>
    <t>Přístřešek</t>
  </si>
  <si>
    <t>Sběr a svoz nebezpečného odpadu</t>
  </si>
  <si>
    <t>Krizová opatření</t>
  </si>
  <si>
    <t>Vyvěšeno:  4.11.2021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</si>
</sst>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2" xfId="0" applyBorder="1"/>
    <xf numFmtId="44" fontId="0" fillId="0" borderId="3" xfId="1" applyFont="1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44" fontId="4" fillId="0" borderId="3" xfId="1" applyFont="1" applyFill="1" applyBorder="1"/>
    <xf numFmtId="0" fontId="0" fillId="0" borderId="16" xfId="0" applyFont="1" applyFill="1" applyBorder="1" applyAlignment="1"/>
    <xf numFmtId="0" fontId="0" fillId="0" borderId="1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44" fontId="0" fillId="0" borderId="9" xfId="1" applyFont="1" applyFill="1" applyBorder="1"/>
    <xf numFmtId="44" fontId="7" fillId="0" borderId="6" xfId="0" applyNumberFormat="1" applyFont="1" applyFill="1" applyBorder="1"/>
    <xf numFmtId="0" fontId="0" fillId="0" borderId="0" xfId="0" applyFill="1"/>
    <xf numFmtId="0" fontId="0" fillId="0" borderId="1" xfId="0" applyFill="1" applyBorder="1"/>
    <xf numFmtId="44" fontId="0" fillId="0" borderId="3" xfId="1" applyFont="1" applyFill="1" applyBorder="1"/>
    <xf numFmtId="0" fontId="0" fillId="0" borderId="19" xfId="0" applyFill="1" applyBorder="1"/>
    <xf numFmtId="44" fontId="0" fillId="0" borderId="20" xfId="1" applyFont="1" applyFill="1" applyBorder="1"/>
    <xf numFmtId="44" fontId="0" fillId="0" borderId="0" xfId="1" applyFont="1" applyFill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" xfId="0" applyFont="1" applyFill="1" applyBorder="1"/>
    <xf numFmtId="44" fontId="3" fillId="2" borderId="3" xfId="1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2" borderId="1" xfId="0" applyFont="1" applyFill="1" applyBorder="1"/>
    <xf numFmtId="44" fontId="8" fillId="2" borderId="3" xfId="1" applyFont="1" applyFill="1" applyBorder="1"/>
    <xf numFmtId="44" fontId="5" fillId="2" borderId="3" xfId="1" applyFont="1" applyFill="1" applyBorder="1"/>
    <xf numFmtId="44" fontId="7" fillId="2" borderId="24" xfId="0" applyNumberFormat="1" applyFont="1" applyFill="1" applyBorder="1"/>
    <xf numFmtId="44" fontId="9" fillId="0" borderId="3" xfId="1" applyFont="1" applyBorder="1"/>
    <xf numFmtId="0" fontId="10" fillId="0" borderId="0" xfId="2"/>
    <xf numFmtId="0" fontId="2" fillId="2" borderId="1" xfId="0" applyFont="1" applyFill="1" applyBorder="1"/>
    <xf numFmtId="0" fontId="1" fillId="2" borderId="1" xfId="0" applyFont="1" applyFill="1" applyBorder="1"/>
    <xf numFmtId="0" fontId="11" fillId="0" borderId="0" xfId="3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4">
    <cellStyle name="Hypertextový odkaz" xfId="2" builtinId="8"/>
    <cellStyle name="měny" xfId="1" builtinId="4"/>
    <cellStyle name="normální" xfId="0" builtinId="0"/>
    <cellStyle name="normální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kosin.cz/obec-kosin/rozpocet-7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I18" sqref="I18"/>
    </sheetView>
  </sheetViews>
  <sheetFormatPr defaultRowHeight="15"/>
  <cols>
    <col min="3" max="3" width="34.85546875" customWidth="1"/>
    <col min="4" max="4" width="22.42578125" customWidth="1"/>
  </cols>
  <sheetData>
    <row r="1" spans="1:4" ht="21">
      <c r="A1" s="39" t="s">
        <v>87</v>
      </c>
      <c r="B1" s="39"/>
      <c r="C1" s="39"/>
      <c r="D1" s="39"/>
    </row>
    <row r="2" spans="1:4" ht="15.75" thickBot="1"/>
    <row r="3" spans="1:4" ht="19.5" thickBot="1">
      <c r="A3" s="42" t="s">
        <v>78</v>
      </c>
      <c r="B3" s="43"/>
      <c r="C3" s="43"/>
      <c r="D3" s="44"/>
    </row>
    <row r="4" spans="1:4" ht="17.25" thickTop="1" thickBot="1">
      <c r="A4" s="11" t="s">
        <v>0</v>
      </c>
      <c r="B4" s="12" t="s">
        <v>1</v>
      </c>
      <c r="C4" s="12" t="s">
        <v>2</v>
      </c>
      <c r="D4" s="13" t="s">
        <v>3</v>
      </c>
    </row>
    <row r="5" spans="1:4" ht="15.75" thickTop="1">
      <c r="A5" s="14" t="s">
        <v>4</v>
      </c>
      <c r="B5" s="15">
        <v>8115</v>
      </c>
      <c r="C5" s="15" t="s">
        <v>5</v>
      </c>
      <c r="D5" s="16">
        <v>0</v>
      </c>
    </row>
    <row r="6" spans="1:4" ht="19.5" thickBot="1">
      <c r="A6" s="40" t="s">
        <v>6</v>
      </c>
      <c r="B6" s="41"/>
      <c r="C6" s="41"/>
      <c r="D6" s="17">
        <f>SUM(D5)</f>
        <v>0</v>
      </c>
    </row>
    <row r="7" spans="1:4">
      <c r="A7" s="18"/>
      <c r="B7" s="18"/>
      <c r="C7" s="18"/>
      <c r="D7" s="18"/>
    </row>
    <row r="8" spans="1:4">
      <c r="A8" s="18"/>
      <c r="B8" s="18"/>
      <c r="C8" s="18"/>
      <c r="D8" s="18"/>
    </row>
    <row r="9" spans="1:4" ht="15.75" thickBot="1">
      <c r="A9" s="18"/>
      <c r="B9" s="18"/>
      <c r="C9" s="18"/>
      <c r="D9" s="18"/>
    </row>
    <row r="10" spans="1:4" ht="19.5" thickBot="1">
      <c r="A10" s="42" t="s">
        <v>7</v>
      </c>
      <c r="B10" s="43"/>
      <c r="C10" s="43"/>
      <c r="D10" s="44"/>
    </row>
    <row r="11" spans="1:4" ht="15.75" thickTop="1">
      <c r="A11" s="45" t="s">
        <v>8</v>
      </c>
      <c r="B11" s="46"/>
      <c r="C11" s="15" t="s">
        <v>9</v>
      </c>
      <c r="D11" s="16">
        <v>1140000</v>
      </c>
    </row>
    <row r="12" spans="1:4">
      <c r="A12" s="47" t="s">
        <v>10</v>
      </c>
      <c r="B12" s="48"/>
      <c r="C12" s="19" t="s">
        <v>11</v>
      </c>
      <c r="D12" s="20">
        <v>90000</v>
      </c>
    </row>
    <row r="13" spans="1:4">
      <c r="A13" s="47" t="s">
        <v>12</v>
      </c>
      <c r="B13" s="48"/>
      <c r="C13" s="19" t="s">
        <v>13</v>
      </c>
      <c r="D13" s="20">
        <v>0</v>
      </c>
    </row>
    <row r="14" spans="1:4">
      <c r="A14" s="47" t="s">
        <v>14</v>
      </c>
      <c r="B14" s="48"/>
      <c r="C14" s="19" t="s">
        <v>15</v>
      </c>
      <c r="D14" s="20">
        <v>70000</v>
      </c>
    </row>
    <row r="15" spans="1:4">
      <c r="A15" s="49" t="s">
        <v>16</v>
      </c>
      <c r="B15" s="50"/>
      <c r="C15" s="21" t="s">
        <v>5</v>
      </c>
      <c r="D15" s="22">
        <f>SUM(D5)</f>
        <v>0</v>
      </c>
    </row>
    <row r="16" spans="1:4" ht="19.5" thickBot="1">
      <c r="A16" s="40" t="s">
        <v>17</v>
      </c>
      <c r="B16" s="41"/>
      <c r="C16" s="41"/>
      <c r="D16" s="17">
        <f>SUM(D11:D15)</f>
        <v>1300000</v>
      </c>
    </row>
    <row r="17" spans="1:4">
      <c r="A17" s="18"/>
      <c r="B17" s="18"/>
      <c r="C17" s="18"/>
      <c r="D17" s="23"/>
    </row>
    <row r="18" spans="1:4">
      <c r="A18" s="18"/>
      <c r="B18" s="18"/>
      <c r="C18" s="18"/>
      <c r="D18" s="23"/>
    </row>
    <row r="19" spans="1:4" ht="15.75" thickBot="1">
      <c r="A19" s="18"/>
      <c r="B19" s="18"/>
      <c r="C19" s="18"/>
      <c r="D19" s="23"/>
    </row>
    <row r="20" spans="1:4" ht="19.5" thickBot="1">
      <c r="A20" s="42" t="s">
        <v>18</v>
      </c>
      <c r="B20" s="43"/>
      <c r="C20" s="43"/>
      <c r="D20" s="44"/>
    </row>
    <row r="21" spans="1:4" ht="15.75" thickTop="1">
      <c r="A21" s="45" t="s">
        <v>19</v>
      </c>
      <c r="B21" s="46"/>
      <c r="C21" s="15" t="s">
        <v>20</v>
      </c>
      <c r="D21" s="16">
        <v>1100000</v>
      </c>
    </row>
    <row r="22" spans="1:4">
      <c r="A22" s="47" t="s">
        <v>21</v>
      </c>
      <c r="B22" s="48"/>
      <c r="C22" s="19" t="s">
        <v>22</v>
      </c>
      <c r="D22" s="20">
        <v>200000</v>
      </c>
    </row>
    <row r="23" spans="1:4" ht="19.5" thickBot="1">
      <c r="A23" s="40" t="s">
        <v>23</v>
      </c>
      <c r="B23" s="41"/>
      <c r="C23" s="41"/>
      <c r="D23" s="17">
        <f>SUM(D21:D22)</f>
        <v>1300000</v>
      </c>
    </row>
    <row r="26" spans="1:4">
      <c r="A26" t="s">
        <v>88</v>
      </c>
    </row>
    <row r="28" spans="1:4">
      <c r="A28" t="s">
        <v>40</v>
      </c>
      <c r="D28" t="s">
        <v>95</v>
      </c>
    </row>
    <row r="30" spans="1:4">
      <c r="A30" t="s">
        <v>49</v>
      </c>
      <c r="B30" t="s">
        <v>50</v>
      </c>
      <c r="D30" t="s">
        <v>85</v>
      </c>
    </row>
    <row r="31" spans="1:4">
      <c r="A31" t="s">
        <v>41</v>
      </c>
      <c r="B31" t="s">
        <v>42</v>
      </c>
    </row>
    <row r="33" spans="1:1">
      <c r="A33" t="s">
        <v>82</v>
      </c>
    </row>
    <row r="34" spans="1:1">
      <c r="A34" t="s">
        <v>81</v>
      </c>
    </row>
    <row r="35" spans="1:1">
      <c r="A35" t="s">
        <v>51</v>
      </c>
    </row>
    <row r="37" spans="1:1">
      <c r="A37" t="s">
        <v>73</v>
      </c>
    </row>
    <row r="39" spans="1:1">
      <c r="A39" t="s">
        <v>71</v>
      </c>
    </row>
    <row r="40" spans="1:1">
      <c r="A40" t="s">
        <v>74</v>
      </c>
    </row>
    <row r="41" spans="1:1">
      <c r="A41" t="s">
        <v>75</v>
      </c>
    </row>
    <row r="43" spans="1:1">
      <c r="A43" t="s">
        <v>72</v>
      </c>
    </row>
    <row r="44" spans="1:1">
      <c r="A44" t="s">
        <v>76</v>
      </c>
    </row>
    <row r="45" spans="1:1">
      <c r="A45" s="36" t="s">
        <v>77</v>
      </c>
    </row>
    <row r="47" spans="1:1">
      <c r="A47" t="s">
        <v>80</v>
      </c>
    </row>
    <row r="48" spans="1:1">
      <c r="A48" t="s">
        <v>90</v>
      </c>
    </row>
  </sheetData>
  <mergeCells count="14">
    <mergeCell ref="A1:D1"/>
    <mergeCell ref="A23:C23"/>
    <mergeCell ref="A10:D10"/>
    <mergeCell ref="A11:B11"/>
    <mergeCell ref="A12:B12"/>
    <mergeCell ref="A13:B13"/>
    <mergeCell ref="A14:B14"/>
    <mergeCell ref="A16:C16"/>
    <mergeCell ref="A15:B15"/>
    <mergeCell ref="A3:D3"/>
    <mergeCell ref="A6:C6"/>
    <mergeCell ref="A20:D20"/>
    <mergeCell ref="A21:B21"/>
    <mergeCell ref="A22:B22"/>
  </mergeCells>
  <hyperlinks>
    <hyperlink ref="A45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C32" sqref="C32"/>
    </sheetView>
  </sheetViews>
  <sheetFormatPr defaultRowHeight="15"/>
  <cols>
    <col min="3" max="3" width="42.42578125" customWidth="1"/>
    <col min="4" max="4" width="23.28515625" customWidth="1"/>
    <col min="6" max="6" width="15.42578125" bestFit="1" customWidth="1"/>
  </cols>
  <sheetData>
    <row r="1" spans="1:4" ht="21">
      <c r="A1" s="39" t="s">
        <v>89</v>
      </c>
      <c r="B1" s="39"/>
      <c r="C1" s="39"/>
      <c r="D1" s="39"/>
    </row>
    <row r="2" spans="1:4" ht="15.75" thickBot="1"/>
    <row r="3" spans="1:4" ht="19.5" thickBot="1">
      <c r="A3" s="57" t="s">
        <v>70</v>
      </c>
      <c r="B3" s="58"/>
      <c r="C3" s="58"/>
      <c r="D3" s="59"/>
    </row>
    <row r="4" spans="1:4" ht="17.25" thickTop="1" thickBot="1">
      <c r="A4" s="24" t="s">
        <v>0</v>
      </c>
      <c r="B4" s="25" t="s">
        <v>1</v>
      </c>
      <c r="C4" s="25" t="s">
        <v>2</v>
      </c>
      <c r="D4" s="26" t="s">
        <v>3</v>
      </c>
    </row>
    <row r="5" spans="1:4" ht="15.75" thickTop="1">
      <c r="A5" s="5" t="s">
        <v>4</v>
      </c>
      <c r="B5" s="6">
        <v>1111</v>
      </c>
      <c r="C5" s="6" t="s">
        <v>24</v>
      </c>
      <c r="D5" s="7">
        <v>200000</v>
      </c>
    </row>
    <row r="6" spans="1:4">
      <c r="A6" s="9" t="s">
        <v>4</v>
      </c>
      <c r="B6" s="10">
        <v>1112</v>
      </c>
      <c r="C6" s="2" t="s">
        <v>25</v>
      </c>
      <c r="D6" s="8">
        <v>6000</v>
      </c>
    </row>
    <row r="7" spans="1:4">
      <c r="A7" s="3" t="s">
        <v>4</v>
      </c>
      <c r="B7" s="1">
        <v>1113</v>
      </c>
      <c r="C7" s="1" t="s">
        <v>26</v>
      </c>
      <c r="D7" s="4">
        <v>25000</v>
      </c>
    </row>
    <row r="8" spans="1:4">
      <c r="A8" s="3"/>
      <c r="B8" s="1">
        <v>1121</v>
      </c>
      <c r="C8" s="1" t="s">
        <v>27</v>
      </c>
      <c r="D8" s="4">
        <v>230000</v>
      </c>
    </row>
    <row r="9" spans="1:4">
      <c r="A9" s="3"/>
      <c r="B9" s="1">
        <v>1122</v>
      </c>
      <c r="C9" s="1" t="s">
        <v>28</v>
      </c>
      <c r="D9" s="4">
        <v>30000</v>
      </c>
    </row>
    <row r="10" spans="1:4">
      <c r="A10" s="3"/>
      <c r="B10" s="1">
        <v>1211</v>
      </c>
      <c r="C10" s="1" t="s">
        <v>29</v>
      </c>
      <c r="D10" s="4">
        <v>460000</v>
      </c>
    </row>
    <row r="11" spans="1:4">
      <c r="A11" s="3"/>
      <c r="B11" s="1">
        <v>1334</v>
      </c>
      <c r="C11" s="1" t="s">
        <v>86</v>
      </c>
      <c r="D11" s="4">
        <v>500</v>
      </c>
    </row>
    <row r="12" spans="1:4">
      <c r="A12" s="3"/>
      <c r="B12" s="1">
        <v>1340</v>
      </c>
      <c r="C12" s="1" t="s">
        <v>48</v>
      </c>
      <c r="D12" s="4">
        <v>48000</v>
      </c>
    </row>
    <row r="13" spans="1:4">
      <c r="A13" s="3"/>
      <c r="B13" s="1">
        <v>1341</v>
      </c>
      <c r="C13" s="1" t="s">
        <v>30</v>
      </c>
      <c r="D13" s="4">
        <v>3500</v>
      </c>
    </row>
    <row r="14" spans="1:4">
      <c r="A14" s="3"/>
      <c r="B14" s="1">
        <v>1381</v>
      </c>
      <c r="C14" s="1" t="s">
        <v>45</v>
      </c>
      <c r="D14" s="4">
        <v>7000</v>
      </c>
    </row>
    <row r="15" spans="1:4">
      <c r="A15" s="3"/>
      <c r="B15" s="1">
        <v>1511</v>
      </c>
      <c r="C15" s="1" t="s">
        <v>31</v>
      </c>
      <c r="D15" s="4">
        <v>130000</v>
      </c>
    </row>
    <row r="16" spans="1:4">
      <c r="A16" s="3"/>
      <c r="B16" s="1">
        <v>4112</v>
      </c>
      <c r="C16" s="1" t="s">
        <v>32</v>
      </c>
      <c r="D16" s="4">
        <v>70000</v>
      </c>
    </row>
    <row r="17" spans="1:4">
      <c r="A17" s="51" t="s">
        <v>33</v>
      </c>
      <c r="B17" s="52"/>
      <c r="C17" s="53"/>
      <c r="D17" s="33">
        <f>SUM(D5:D16)</f>
        <v>1210000</v>
      </c>
    </row>
    <row r="18" spans="1:4">
      <c r="A18" s="3">
        <v>1032</v>
      </c>
      <c r="B18" s="1"/>
      <c r="C18" s="1" t="s">
        <v>52</v>
      </c>
      <c r="D18" s="4">
        <v>3500</v>
      </c>
    </row>
    <row r="19" spans="1:4">
      <c r="A19" s="3">
        <v>3613</v>
      </c>
      <c r="B19" s="1"/>
      <c r="C19" s="1" t="s">
        <v>44</v>
      </c>
      <c r="D19" s="4">
        <v>500</v>
      </c>
    </row>
    <row r="20" spans="1:4">
      <c r="A20" s="3">
        <v>3639</v>
      </c>
      <c r="B20" s="1"/>
      <c r="C20" s="1" t="s">
        <v>35</v>
      </c>
      <c r="D20" s="4">
        <v>60000</v>
      </c>
    </row>
    <row r="21" spans="1:4">
      <c r="A21" s="3">
        <v>3722</v>
      </c>
      <c r="B21" s="1"/>
      <c r="C21" s="1" t="s">
        <v>46</v>
      </c>
      <c r="D21" s="4">
        <v>2000</v>
      </c>
    </row>
    <row r="22" spans="1:4">
      <c r="A22" s="3">
        <v>3729</v>
      </c>
      <c r="B22" s="1"/>
      <c r="C22" s="1" t="s">
        <v>34</v>
      </c>
      <c r="D22" s="4">
        <v>13500</v>
      </c>
    </row>
    <row r="23" spans="1:4">
      <c r="A23" s="3">
        <v>6310</v>
      </c>
      <c r="B23" s="1"/>
      <c r="C23" s="1" t="s">
        <v>68</v>
      </c>
      <c r="D23" s="4">
        <v>500</v>
      </c>
    </row>
    <row r="24" spans="1:4">
      <c r="A24" s="3">
        <v>6409</v>
      </c>
      <c r="B24" s="1"/>
      <c r="C24" s="1" t="s">
        <v>47</v>
      </c>
      <c r="D24" s="4">
        <v>10000</v>
      </c>
    </row>
    <row r="25" spans="1:4">
      <c r="A25" s="51" t="s">
        <v>69</v>
      </c>
      <c r="B25" s="52"/>
      <c r="C25" s="53"/>
      <c r="D25" s="35">
        <f>SUM(D18:D24)</f>
        <v>90000</v>
      </c>
    </row>
    <row r="26" spans="1:4" ht="19.5" thickBot="1">
      <c r="A26" s="54" t="s">
        <v>36</v>
      </c>
      <c r="B26" s="55"/>
      <c r="C26" s="56"/>
      <c r="D26" s="34">
        <f>SUM(D17,D25)</f>
        <v>1300000</v>
      </c>
    </row>
  </sheetData>
  <mergeCells count="5">
    <mergeCell ref="A1:D1"/>
    <mergeCell ref="A17:C17"/>
    <mergeCell ref="A26:C26"/>
    <mergeCell ref="A3:D3"/>
    <mergeCell ref="A25:C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D27" sqref="D27"/>
    </sheetView>
  </sheetViews>
  <sheetFormatPr defaultRowHeight="15"/>
  <cols>
    <col min="3" max="3" width="40.28515625" customWidth="1"/>
    <col min="4" max="4" width="24" customWidth="1"/>
  </cols>
  <sheetData>
    <row r="1" spans="1:4" ht="21">
      <c r="A1" s="39" t="s">
        <v>89</v>
      </c>
      <c r="B1" s="39"/>
      <c r="C1" s="39"/>
      <c r="D1" s="39"/>
    </row>
    <row r="2" spans="1:4" ht="15.75" thickBot="1"/>
    <row r="3" spans="1:4" ht="19.5" thickBot="1">
      <c r="A3" s="60" t="s">
        <v>67</v>
      </c>
      <c r="B3" s="61"/>
      <c r="C3" s="61"/>
      <c r="D3" s="62"/>
    </row>
    <row r="4" spans="1:4" ht="17.25" thickTop="1" thickBot="1">
      <c r="A4" s="24" t="s">
        <v>0</v>
      </c>
      <c r="B4" s="25" t="s">
        <v>1</v>
      </c>
      <c r="C4" s="25" t="s">
        <v>2</v>
      </c>
      <c r="D4" s="26" t="s">
        <v>3</v>
      </c>
    </row>
    <row r="5" spans="1:4" ht="15.75" thickTop="1">
      <c r="A5" s="5">
        <v>2212</v>
      </c>
      <c r="B5" s="6"/>
      <c r="C5" s="27" t="s">
        <v>53</v>
      </c>
      <c r="D5" s="28">
        <v>60000</v>
      </c>
    </row>
    <row r="6" spans="1:4">
      <c r="A6" s="5">
        <v>2221</v>
      </c>
      <c r="B6" s="6"/>
      <c r="C6" s="27" t="s">
        <v>37</v>
      </c>
      <c r="D6" s="28">
        <v>100000</v>
      </c>
    </row>
    <row r="7" spans="1:4">
      <c r="A7" s="5">
        <v>2321</v>
      </c>
      <c r="B7" s="6"/>
      <c r="C7" s="38" t="s">
        <v>91</v>
      </c>
      <c r="D7" s="28">
        <v>15000</v>
      </c>
    </row>
    <row r="8" spans="1:4">
      <c r="A8" s="5">
        <v>3319</v>
      </c>
      <c r="B8" s="6"/>
      <c r="C8" s="27" t="s">
        <v>66</v>
      </c>
      <c r="D8" s="28">
        <v>6000</v>
      </c>
    </row>
    <row r="9" spans="1:4">
      <c r="A9" s="5">
        <v>3399</v>
      </c>
      <c r="B9" s="6"/>
      <c r="C9" s="27" t="s">
        <v>54</v>
      </c>
      <c r="D9" s="28">
        <v>30400</v>
      </c>
    </row>
    <row r="10" spans="1:4">
      <c r="A10" s="5">
        <v>3429</v>
      </c>
      <c r="B10" s="6"/>
      <c r="C10" s="38" t="s">
        <v>92</v>
      </c>
      <c r="D10" s="28">
        <v>200000</v>
      </c>
    </row>
    <row r="11" spans="1:4">
      <c r="A11" s="5">
        <v>3631</v>
      </c>
      <c r="B11" s="6"/>
      <c r="C11" s="27" t="s">
        <v>38</v>
      </c>
      <c r="D11" s="28">
        <v>85000</v>
      </c>
    </row>
    <row r="12" spans="1:4">
      <c r="A12" s="5">
        <v>3639</v>
      </c>
      <c r="B12" s="6"/>
      <c r="C12" s="27" t="s">
        <v>56</v>
      </c>
      <c r="D12" s="28">
        <v>2600</v>
      </c>
    </row>
    <row r="13" spans="1:4">
      <c r="A13" s="5">
        <v>3721</v>
      </c>
      <c r="B13" s="6"/>
      <c r="C13" s="38" t="s">
        <v>93</v>
      </c>
      <c r="D13" s="28">
        <v>4000</v>
      </c>
    </row>
    <row r="14" spans="1:4">
      <c r="A14" s="5">
        <v>3722</v>
      </c>
      <c r="B14" s="6"/>
      <c r="C14" s="27" t="s">
        <v>57</v>
      </c>
      <c r="D14" s="28">
        <v>110000</v>
      </c>
    </row>
    <row r="15" spans="1:4">
      <c r="A15" s="5">
        <v>3723</v>
      </c>
      <c r="B15" s="6"/>
      <c r="C15" s="27" t="s">
        <v>58</v>
      </c>
      <c r="D15" s="28">
        <v>60000</v>
      </c>
    </row>
    <row r="16" spans="1:4">
      <c r="A16" s="5">
        <v>3745</v>
      </c>
      <c r="B16" s="6"/>
      <c r="C16" s="27" t="s">
        <v>59</v>
      </c>
      <c r="D16" s="28">
        <v>57000</v>
      </c>
    </row>
    <row r="17" spans="1:4">
      <c r="A17" s="5">
        <v>5213</v>
      </c>
      <c r="B17" s="6"/>
      <c r="C17" s="38" t="s">
        <v>94</v>
      </c>
      <c r="D17" s="28">
        <v>10000</v>
      </c>
    </row>
    <row r="18" spans="1:4">
      <c r="A18" s="5">
        <v>5512</v>
      </c>
      <c r="B18" s="6"/>
      <c r="C18" s="27" t="s">
        <v>60</v>
      </c>
      <c r="D18" s="28">
        <v>10000</v>
      </c>
    </row>
    <row r="19" spans="1:4">
      <c r="A19" s="29" t="s">
        <v>55</v>
      </c>
      <c r="B19" s="30">
        <v>5321</v>
      </c>
      <c r="C19" s="31" t="s">
        <v>61</v>
      </c>
      <c r="D19" s="32">
        <v>10000</v>
      </c>
    </row>
    <row r="20" spans="1:4">
      <c r="A20" s="5">
        <v>6112</v>
      </c>
      <c r="B20" s="6"/>
      <c r="C20" s="27" t="s">
        <v>62</v>
      </c>
      <c r="D20" s="28">
        <v>285000</v>
      </c>
    </row>
    <row r="21" spans="1:4">
      <c r="A21" s="5">
        <v>6171</v>
      </c>
      <c r="B21" s="6"/>
      <c r="C21" s="27" t="s">
        <v>63</v>
      </c>
      <c r="D21" s="28">
        <v>199000</v>
      </c>
    </row>
    <row r="22" spans="1:4">
      <c r="A22" s="5">
        <v>6310</v>
      </c>
      <c r="B22" s="6"/>
      <c r="C22" s="27" t="s">
        <v>64</v>
      </c>
      <c r="D22" s="28">
        <v>4000</v>
      </c>
    </row>
    <row r="23" spans="1:4">
      <c r="A23" s="5">
        <v>6320</v>
      </c>
      <c r="B23" s="6"/>
      <c r="C23" s="37" t="s">
        <v>83</v>
      </c>
      <c r="D23" s="28">
        <v>10000</v>
      </c>
    </row>
    <row r="24" spans="1:4">
      <c r="A24" s="5">
        <v>6399</v>
      </c>
      <c r="B24" s="6"/>
      <c r="C24" s="37" t="s">
        <v>84</v>
      </c>
      <c r="D24" s="28">
        <v>30000</v>
      </c>
    </row>
    <row r="25" spans="1:4">
      <c r="A25" s="5">
        <v>6402</v>
      </c>
      <c r="B25" s="6"/>
      <c r="C25" s="27" t="s">
        <v>43</v>
      </c>
      <c r="D25" s="28">
        <v>20000</v>
      </c>
    </row>
    <row r="26" spans="1:4">
      <c r="A26" s="5">
        <v>6409</v>
      </c>
      <c r="B26" s="6"/>
      <c r="C26" s="27" t="s">
        <v>65</v>
      </c>
      <c r="D26" s="28">
        <v>2000</v>
      </c>
    </row>
    <row r="27" spans="1:4">
      <c r="A27" s="29" t="s">
        <v>55</v>
      </c>
      <c r="B27" s="30">
        <v>5329</v>
      </c>
      <c r="C27" s="31" t="s">
        <v>79</v>
      </c>
      <c r="D27" s="32">
        <v>2000</v>
      </c>
    </row>
    <row r="28" spans="1:4" ht="19.5" thickBot="1">
      <c r="A28" s="54" t="s">
        <v>39</v>
      </c>
      <c r="B28" s="55"/>
      <c r="C28" s="56"/>
      <c r="D28" s="34">
        <f>SUM(D5:D7,D8:D18,D20:D26)</f>
        <v>1300000</v>
      </c>
    </row>
  </sheetData>
  <mergeCells count="3">
    <mergeCell ref="A3:D3"/>
    <mergeCell ref="A28:C28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Financování</vt:lpstr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2021-11-08T18:37:30Z</dcterms:modified>
</cp:coreProperties>
</file>